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602\Desktop\20260115_ 【1.28〆】公営企業に係る「経営比較分析表」の分析・公表について\起案・提出\"/>
    </mc:Choice>
  </mc:AlternateContent>
  <xr:revisionPtr revIDLastSave="0" documentId="13_ncr:1_{70CAEBBA-894C-4E79-A85E-3BB5A014602D}" xr6:coauthVersionLast="47" xr6:coauthVersionMax="47" xr10:uidLastSave="{00000000-0000-0000-0000-000000000000}"/>
  <workbookProtection workbookAlgorithmName="SHA-512" workbookHashValue="sGvowLljy54c5DxvVLrMY+ZOXLIdMl6ci0hQlH0BqbnAfB4CvYYhEG2kPnZcAEjfooBZtmk3x3ZIgj5QVHB9GA==" workbookSaltValue="0vDHV1ZEWFAQenGTiB4hk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F85" i="4"/>
  <c r="E85" i="4"/>
  <c r="AL10" i="4"/>
  <c r="AD10" i="4"/>
  <c r="I10" i="4"/>
  <c r="I8" i="4"/>
  <c r="B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<sst xmlns="http://schemas.openxmlformats.org/spreadsheetml/2006/main" count="319" uniqueCount="117">
  <si>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</si>
  <si>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</si>
  <si>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</si>
  <si>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</si>
  <si>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</si>
  <si>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</si>
  <si>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</si>
  <si>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</si>
  <si>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</si>
  <si>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</si>
  <si>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</si>
  <si>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</si>
  <si>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</si>
  <si>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</si>
  <si>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</si>
  <si>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</si>
  <si>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</si>
  <si>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</si>
  <si>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</si>
  <si>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</si>
  <si>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</si>
  <si>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</si>
  <si>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</si>
  <si>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</si>
  <si>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</si>
  <si>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</si>
  <si>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</si>
  <si>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</si>
  <si>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</si>
  <si>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</si>
  <si>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</si>
  <si>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</si>
  <si>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</si>
  <si>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</si>
  <si>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</si>
  <si>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</si>
  <si>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</si>
  <si>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</si>
  <si>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</si>
  <si>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</si>
  <si>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</si>
  <si>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</si>
  <si>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</si>
  <si>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</si>
  <si>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</si>
  <si>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</si>
  <si>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</si>
  <si>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</si>
  <si>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</si>
  <si>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</si>
  <si>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</si>
  <si>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</si>
  <si>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</si>
  <si>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</si>
  <si>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</si>
  <si>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</si>
  <si>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</si>
  <si>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</si>
  <si>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</si>
  <si>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</si>
  <si>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</si>
  <si>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</si>
  <si>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</si>
  <si>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</si>
  <si>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</si>
  <si>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</si>
  <si>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</si>
  <si>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</si>
  <si>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</si>
  <si>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</si>
  <si>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</si>
  <si>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</si>
  <si>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</si>
  <si>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</si>
  <si>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</si>
  <si>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</si>
  <si>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</si>
  <si>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</si>
  <si>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</si>
  <si>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</si>
  <si>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</si>
  <si>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</si>
  <si>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</si>
  <si>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</si>
  <si>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</si>
  <si>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</si>
  <si>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</si>
  <si>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</si>
  <si>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</si>
  <si>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</si>
  <si>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</si>
  <si>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</si>
  <si>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</si>
  <si>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</si>
  <si>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</si>
  <si>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</si>
  <si>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藤里町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</si>
  <si>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</si>
  <si>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</si>
  <si>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</si>
  <si>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</si>
  <si>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</si>
  <si>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</si>
  <si>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</si>
  <si>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</si>
  <si>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</si>
  <si>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</si>
  <si>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</si>
  <si>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</si>
  <si>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</si>
  <si>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</si>
  <si>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</si>
  <si>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</si>
  <si>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</si>
  <si>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令和6年度から下水道事業が公営企業法適用会計となったため、分析表では前年度以前の数値が標記されていない形となっています。
①経常収支比率は、100％を超えていますが、一般会計繰入金等によるところが大きく、使用料などの見直しについて検討する必要があります。　
②累積欠損金比率は、累積欠損金は発生しておりません。
③流動比率は、流動負債はほぼ建設改良費に対する企業債であり、一般会計繰入金により、直ちに資金不足となることはありませんが、流動資産で賄えるよう経営改善を図る必要があります。
④企業債残高対事業規模比率は、面的整備事業が完了していることから、建設改良費に対する企業債割合としては減少傾向にあります。
⑤経費回収率は、下水道収益では賄えておらず、一般会計からの繰入金に頼っている状況です。適切な料金設定と共に、費用の削減が必要です。
⑥汚水処理原価は、汚泥減量のため脱水・乾燥を行っていることもあり、毎年、類似団体平均値を上回ります。引き続き効率的な長寿命化対策を実施するなど、長期的なスパンで維持管理費等の削減に取り組む必要があります。なお、令和6度度以降は農業集落排水の特定環境保全公共下水道への接続事業（R6～R8）などが実施されるため、例年より増加が見込まれます。
⑦施設利用率は、人口減少によりピーク時の計画人口との乖離が生じているため、処理施設における設備の大規模更新が迫っている農業集落排水との統合し、利用率の向上を図ります。
⑧水洗化率は、類似団体平均値を下回っており、安定した経営を行うため、引き続き未加入世帯に対し加入及び接続の促進に努めます。</t>
    <rPh sb="64" eb="70">
      <t>ケイジョウシュウシヒリツ</t>
    </rPh>
    <rPh sb="77" eb="78">
      <t>コ</t>
    </rPh>
    <rPh sb="85" eb="89">
      <t>イッパンカイケイ</t>
    </rPh>
    <rPh sb="89" eb="92">
      <t>クリイレキン</t>
    </rPh>
    <rPh sb="92" eb="93">
      <t>トウ</t>
    </rPh>
    <rPh sb="100" eb="101">
      <t>オオ</t>
    </rPh>
    <rPh sb="104" eb="107">
      <t>シヨウリョウ</t>
    </rPh>
    <rPh sb="110" eb="112">
      <t>ミナオ</t>
    </rPh>
    <rPh sb="117" eb="119">
      <t>ケントウ</t>
    </rPh>
    <rPh sb="121" eb="123">
      <t>ヒツヨウ</t>
    </rPh>
    <rPh sb="175" eb="176">
      <t>タイ</t>
    </rPh>
    <rPh sb="178" eb="181">
      <t>キギョウサイ</t>
    </rPh>
    <rPh sb="185" eb="188">
      <t>キギョウサイ</t>
    </rPh>
    <rPh sb="194" eb="195">
      <t>キン</t>
    </rPh>
    <rPh sb="199" eb="203">
      <t>シキンフソク</t>
    </rPh>
    <rPh sb="216" eb="220">
      <t>リュウドウシサン</t>
    </rPh>
    <rPh sb="221" eb="222">
      <t>マカナ</t>
    </rPh>
    <rPh sb="231" eb="232">
      <t>ハカ</t>
    </rPh>
    <rPh sb="233" eb="235">
      <t>ヒツヨウ</t>
    </rPh>
    <rPh sb="333" eb="335">
      <t>クリイレ</t>
    </rPh>
    <rPh sb="342" eb="344">
      <t>ジョウキョウ</t>
    </rPh>
    <rPh sb="352" eb="354">
      <t>セッテイ</t>
    </rPh>
    <rPh sb="413" eb="415">
      <t>マイネン</t>
    </rPh>
    <rPh sb="478" eb="479">
      <t>ド</t>
    </rPh>
    <rPh sb="479" eb="480">
      <t>ド</t>
    </rPh>
    <rPh sb="480" eb="482">
      <t>イコウ</t>
    </rPh>
    <rPh sb="493" eb="495">
      <t>カクシュ</t>
    </rPh>
    <rPh sb="495" eb="499">
      <t>ケイカクサクテイ</t>
    </rPh>
    <rPh sb="500" eb="506">
      <t>ノウギョウシュウラクハイスイ</t>
    </rPh>
    <rPh sb="507" eb="511">
      <t>トクテイカンキョウ</t>
    </rPh>
    <rPh sb="532" eb="534">
      <t>ミコ</t>
    </rPh>
    <rPh sb="551" eb="555">
      <t>ジンコウゲンショウ</t>
    </rPh>
    <phoneticPr fontId="4"/>
  </si>
  <si>
    <t>　特定環境保全公共下水道事業は、平成10年に事業着手し平成15年に供用開始しました。管渠他施設については法定耐用年数に達したものもなく、更新の実績はありません。処理施設については令和2年度から3年度にかけて第１期工事部分に関する長寿命化対策工事を実施しました。また、数年後には第２期工事部分に関する長寿命化対策も必要と見込んでいることから、長期的な視点でコスト削減を意識し、適切な維持管理に努めていきます。</t>
    <rPh sb="52" eb="54">
      <t>ホウテイ</t>
    </rPh>
    <rPh sb="54" eb="58">
      <t>タイヨウネンスウ</t>
    </rPh>
    <rPh sb="59" eb="60">
      <t>タッ</t>
    </rPh>
    <phoneticPr fontId="4"/>
  </si>
  <si>
    <t>　経常収支比率が100％を超えておりますが、経費回収率が低く依然として一般会計繰入金に頼る厳しい経営状況が続いております。また、将来にわたる人口減少により料金収入の増収も難しい状況です。
　このような状況のため、下水道使用料の見直しや包括的民間委託など更なる経費削減策を検討し経営改善に向けて取り組んでいきます。</t>
    <rPh sb="22" eb="24">
      <t>ケイヒ</t>
    </rPh>
    <rPh sb="43" eb="44">
      <t>タヨ</t>
    </rPh>
    <rPh sb="64" eb="66">
      <t>ショウライ</t>
    </rPh>
    <rPh sb="70" eb="74">
      <t>ジンコウゲンショウ</t>
    </rPh>
    <rPh sb="77" eb="81">
      <t>リョウキンシュウニュウ</t>
    </rPh>
    <rPh sb="82" eb="84">
      <t>ゾウシュウ</t>
    </rPh>
    <rPh sb="85" eb="86">
      <t>ムズカ</t>
    </rPh>
    <rPh sb="88" eb="90">
      <t>ジョウキョウ</t>
    </rPh>
    <rPh sb="100" eb="102">
      <t>ジョウキョウ</t>
    </rPh>
    <rPh sb="113" eb="115">
      <t>ミナオ</t>
    </rPh>
    <rPh sb="117" eb="124">
      <t>ホウカツテキミンカンイタク</t>
    </rPh>
    <rPh sb="126" eb="127">
      <t>サラ</t>
    </rPh>
    <rPh sb="129" eb="134">
      <t>ケイヒサクゲンサク</t>
    </rPh>
    <rPh sb="135" eb="137">
      <t>ケントウ</t>
    </rPh>
    <rPh sb="138" eb="142">
      <t>ケイエイカイゼン</t>
    </rPh>
    <rPh sb="143" eb="144">
      <t>ム</t>
    </rPh>
    <rPh sb="146" eb="147">
      <t>ト</t>
    </rPh>
    <rPh sb="148" eb="14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</si>
</sst>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84-4EFB-BC83-6A46B38327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2584-4EFB-BC83-6A46B38327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37.130000000000003</c:v>
                </c:pt>
              </c:numCache>
            </c:numRef>
          </c:val>
          <c:extLst>
            <c:ext xmlns:c16="http://schemas.microsoft.com/office/drawing/2014/chart" uri="{C3380CC4-5D6E-409C-BE32-E72D297353CC}">
              <c16:uniqueId val="{00000000-E5E5-4B56-A826-082E01D993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E5E5-4B56-A826-082E01D993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84.49</c:v>
                </c:pt>
              </c:numCache>
            </c:numRef>
          </c:val>
          <c:extLst>
            <c:ext xmlns:c16="http://schemas.microsoft.com/office/drawing/2014/chart" uri="{C3380CC4-5D6E-409C-BE32-E72D297353CC}">
              <c16:uniqueId val="{00000000-1DE9-46EF-91EF-27732F1E28B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1DE9-46EF-91EF-27732F1E28B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101.71</c:v>
                </c:pt>
              </c:numCache>
            </c:numRef>
          </c:val>
          <c:extLst>
            <c:ext xmlns:c16="http://schemas.microsoft.com/office/drawing/2014/chart" uri="{C3380CC4-5D6E-409C-BE32-E72D297353CC}">
              <c16:uniqueId val="{00000000-03BF-46B9-92D3-980A8EB68F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03BF-46B9-92D3-980A8EB68F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4.78</c:v>
                </c:pt>
              </c:numCache>
            </c:numRef>
          </c:val>
          <c:extLst>
            <c:ext xmlns:c16="http://schemas.microsoft.com/office/drawing/2014/chart" uri="{C3380CC4-5D6E-409C-BE32-E72D297353CC}">
              <c16:uniqueId val="{00000000-8F4B-4827-8B22-9B20BB3E10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8F4B-4827-8B22-9B20BB3E10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618-4918-970D-358EB9F2EE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4618-4918-970D-358EB9F2EE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AA7-417E-8365-8599C16E8B1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6AA7-417E-8365-8599C16E8B1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19.87</c:v>
                </c:pt>
              </c:numCache>
            </c:numRef>
          </c:val>
          <c:extLst>
            <c:ext xmlns:c16="http://schemas.microsoft.com/office/drawing/2014/chart" uri="{C3380CC4-5D6E-409C-BE32-E72D297353CC}">
              <c16:uniqueId val="{00000000-0E89-44DC-B861-7F6D7C9609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0E89-44DC-B861-7F6D7C9609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762.22</c:v>
                </c:pt>
              </c:numCache>
            </c:numRef>
          </c:val>
          <c:extLst>
            <c:ext xmlns:c16="http://schemas.microsoft.com/office/drawing/2014/chart" uri="{C3380CC4-5D6E-409C-BE32-E72D297353CC}">
              <c16:uniqueId val="{00000000-6EAD-4978-A63D-18A2EE2BB7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6EAD-4978-A63D-18A2EE2BB7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15.41</c:v>
                </c:pt>
              </c:numCache>
            </c:numRef>
          </c:val>
          <c:extLst>
            <c:ext xmlns:c16="http://schemas.microsoft.com/office/drawing/2014/chart" uri="{C3380CC4-5D6E-409C-BE32-E72D297353CC}">
              <c16:uniqueId val="{00000000-B90F-4D56-B4DA-DD4BBF32C0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B90F-4D56-B4DA-DD4BBF32C0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847.49</c:v>
                </c:pt>
              </c:numCache>
            </c:numRef>
          </c:val>
          <c:extLst>
            <c:ext xmlns:c16="http://schemas.microsoft.com/office/drawing/2014/chart" uri="{C3380CC4-5D6E-409C-BE32-E72D297353CC}">
              <c16:uniqueId val="{00000000-B77B-49A7-BCE1-D1CAA72BDD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B77B-49A7-BCE1-D1CAA72BDD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秋田県　藤里町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5">
        <f>データ!S6</f>
        <v>2746</v>
      </c>
      <c r="AM8" s="45"/>
      <c r="AN8" s="45"/>
      <c r="AO8" s="45"/>
      <c r="AP8" s="45"/>
      <c r="AQ8" s="45"/>
      <c r="AR8" s="45"/>
      <c r="AS8" s="45"/>
      <c r="AT8" s="44">
        <f>データ!T6</f>
        <v>282.13</v>
      </c>
      <c r="AU8" s="44"/>
      <c r="AV8" s="44"/>
      <c r="AW8" s="44"/>
      <c r="AX8" s="44"/>
      <c r="AY8" s="44"/>
      <c r="AZ8" s="44"/>
      <c r="BA8" s="44"/>
      <c r="BB8" s="44">
        <f>データ!U6</f>
        <v>9.73</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56.31</v>
      </c>
      <c r="J10" s="44"/>
      <c r="K10" s="44"/>
      <c r="L10" s="44"/>
      <c r="M10" s="44"/>
      <c r="N10" s="44"/>
      <c r="O10" s="44"/>
      <c r="P10" s="44">
        <f>データ!P6</f>
        <v>76.739999999999995</v>
      </c>
      <c r="Q10" s="44"/>
      <c r="R10" s="44"/>
      <c r="S10" s="44"/>
      <c r="T10" s="44"/>
      <c r="U10" s="44"/>
      <c r="V10" s="44"/>
      <c r="W10" s="44">
        <f>データ!Q6</f>
        <v>91.06</v>
      </c>
      <c r="X10" s="44"/>
      <c r="Y10" s="44"/>
      <c r="Z10" s="44"/>
      <c r="AA10" s="44"/>
      <c r="AB10" s="44"/>
      <c r="AC10" s="44"/>
      <c r="AD10" s="45">
        <f>データ!R6</f>
        <v>2640</v>
      </c>
      <c r="AE10" s="45"/>
      <c r="AF10" s="45"/>
      <c r="AG10" s="45"/>
      <c r="AH10" s="45"/>
      <c r="AI10" s="45"/>
      <c r="AJ10" s="45"/>
      <c r="AK10" s="2"/>
      <c r="AL10" s="45">
        <f>データ!V6</f>
        <v>2082</v>
      </c>
      <c r="AM10" s="45"/>
      <c r="AN10" s="45"/>
      <c r="AO10" s="45"/>
      <c r="AP10" s="45"/>
      <c r="AQ10" s="45"/>
      <c r="AR10" s="45"/>
      <c r="AS10" s="45"/>
      <c r="AT10" s="44">
        <f>データ!W6</f>
        <v>1</v>
      </c>
      <c r="AU10" s="44"/>
      <c r="AV10" s="44"/>
      <c r="AW10" s="44"/>
      <c r="AX10" s="44"/>
      <c r="AY10" s="44"/>
      <c r="AZ10" s="44"/>
      <c r="BA10" s="44"/>
      <c r="BB10" s="44">
        <f>データ!X6</f>
        <v>2082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w7sUQyr7UlMblFeRUwLv01biFCXoMsayYuQ0TKwAN61YRkW2tRQtjyrFYeEEjGIUkdIl1c5jpmr1QEf8PU9riw==" saltValue="xmE7GhUTKZzSYRIa9MfC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53465</v>
      </c>
      <c r="D6" s="19">
        <f t="shared" si="3"/>
        <v>46</v>
      </c>
      <c r="E6" s="19">
        <f t="shared" si="3"/>
        <v>17</v>
      </c>
      <c r="F6" s="19">
        <f t="shared" si="3"/>
        <v>4</v>
      </c>
      <c r="G6" s="19">
        <f t="shared" si="3"/>
        <v>0</v>
      </c>
      <c r="H6" s="19" t="str">
        <f t="shared" si="3"/>
        <v>秋田県　藤里町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56.31</v>
      </c>
      <c r="P6" s="20">
        <f t="shared" si="3"/>
        <v>76.739999999999995</v>
      </c>
      <c r="Q6" s="20">
        <f t="shared" si="3"/>
        <v>91.06</v>
      </c>
      <c r="R6" s="20">
        <f t="shared" si="3"/>
        <v>2640</v>
      </c>
      <c r="S6" s="20">
        <f t="shared" si="3"/>
        <v>2746</v>
      </c>
      <c r="T6" s="20">
        <f t="shared" si="3"/>
        <v>282.13</v>
      </c>
      <c r="U6" s="20">
        <f t="shared" si="3"/>
        <v>9.73</v>
      </c>
      <c r="V6" s="20">
        <f t="shared" si="3"/>
        <v>2082</v>
      </c>
      <c r="W6" s="20">
        <f t="shared" si="3"/>
        <v>1</v>
      </c>
      <c r="X6" s="20">
        <f t="shared" si="3"/>
        <v>2082</v>
      </c>
      <c r="Y6" s="21" t="str">
        <f>IF(Y7="",NA(),Y7)</f>
        <v>-</v>
      </c>
      <c r="Z6" s="21" t="str">
        <f t="shared" ref="Z6:AH6" si="4">IF(Z7="",NA(),Z7)</f>
        <v>-</v>
      </c>
      <c r="AA6" s="21" t="str">
        <f t="shared" si="4"/>
        <v>-</v>
      </c>
      <c r="AB6" s="21" t="str">
        <f t="shared" si="4"/>
        <v>-</v>
      </c>
      <c r="AC6" s="21">
        <f t="shared" si="4"/>
        <v>101.71</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19.87</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762.22</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15.41</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847.49</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37.130000000000003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84.49</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4.78</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53465</v>
      </c>
      <c r="D7" s="23">
        <v>46</v>
      </c>
      <c r="E7" s="23">
        <v>17</v>
      </c>
      <c r="F7" s="23">
        <v>4</v>
      </c>
      <c r="G7" s="23">
        <v>0</v>
      </c>
      <c r="H7" s="23" t="s">
        <v>96</v>
      </c>
      <c r="I7" s="23" t="s">
        <v>97</v>
      </c>
      <c r="J7" s="23" t="s">
        <v>98</v>
      </c>
      <c r="K7" s="23" t="s">
        <v>99</v>
      </c>
      <c r="L7" s="23" t="s">
        <v>100</v>
      </c>
      <c r="M7" s="23" t="s">
        <v>101</v>
      </c>
      <c r="N7" s="24" t="s">
        <v>102</v>
      </c>
      <c r="O7" s="24">
        <v>56.31</v>
      </c>
      <c r="P7" s="24">
        <v>76.739999999999995</v>
      </c>
      <c r="Q7" s="24">
        <v>91.06</v>
      </c>
      <c r="R7" s="24">
        <v>2640</v>
      </c>
      <c r="S7" s="24">
        <v>2746</v>
      </c>
      <c r="T7" s="24">
        <v>282.13</v>
      </c>
      <c r="U7" s="24">
        <v>9.73</v>
      </c>
      <c r="V7" s="24">
        <v>2082</v>
      </c>
      <c r="W7" s="24">
        <v>1</v>
      </c>
      <c r="X7" s="24">
        <v>2082</v>
      </c>
      <c r="Y7" s="24" t="s">
        <v>102</v>
      </c>
      <c r="Z7" s="24" t="s">
        <v>102</v>
      </c>
      <c r="AA7" s="24" t="s">
        <v>102</v>
      </c>
      <c r="AB7" s="24" t="s">
        <v>102</v>
      </c>
      <c r="AC7" s="24">
        <v>101.71</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19.87</v>
      </c>
      <c r="AZ7" s="24" t="s">
        <v>102</v>
      </c>
      <c r="BA7" s="24" t="s">
        <v>102</v>
      </c>
      <c r="BB7" s="24" t="s">
        <v>102</v>
      </c>
      <c r="BC7" s="24" t="s">
        <v>102</v>
      </c>
      <c r="BD7" s="24">
        <v>53.28</v>
      </c>
      <c r="BE7" s="24">
        <v>50.9</v>
      </c>
      <c r="BF7" s="24" t="s">
        <v>102</v>
      </c>
      <c r="BG7" s="24" t="s">
        <v>102</v>
      </c>
      <c r="BH7" s="24" t="s">
        <v>102</v>
      </c>
      <c r="BI7" s="24" t="s">
        <v>102</v>
      </c>
      <c r="BJ7" s="24">
        <v>762.22</v>
      </c>
      <c r="BK7" s="24" t="s">
        <v>102</v>
      </c>
      <c r="BL7" s="24" t="s">
        <v>102</v>
      </c>
      <c r="BM7" s="24" t="s">
        <v>102</v>
      </c>
      <c r="BN7" s="24" t="s">
        <v>102</v>
      </c>
      <c r="BO7" s="24">
        <v>1142.44</v>
      </c>
      <c r="BP7" s="24">
        <v>1099.1500000000001</v>
      </c>
      <c r="BQ7" s="24" t="s">
        <v>102</v>
      </c>
      <c r="BR7" s="24" t="s">
        <v>102</v>
      </c>
      <c r="BS7" s="24" t="s">
        <v>102</v>
      </c>
      <c r="BT7" s="24" t="s">
        <v>102</v>
      </c>
      <c r="BU7" s="24">
        <v>15.41</v>
      </c>
      <c r="BV7" s="24" t="s">
        <v>102</v>
      </c>
      <c r="BW7" s="24" t="s">
        <v>102</v>
      </c>
      <c r="BX7" s="24" t="s">
        <v>102</v>
      </c>
      <c r="BY7" s="24" t="s">
        <v>102</v>
      </c>
      <c r="BZ7" s="24">
        <v>66.63</v>
      </c>
      <c r="CA7" s="24">
        <v>72.92</v>
      </c>
      <c r="CB7" s="24" t="s">
        <v>102</v>
      </c>
      <c r="CC7" s="24" t="s">
        <v>102</v>
      </c>
      <c r="CD7" s="24" t="s">
        <v>102</v>
      </c>
      <c r="CE7" s="24" t="s">
        <v>102</v>
      </c>
      <c r="CF7" s="24">
        <v>847.49</v>
      </c>
      <c r="CG7" s="24" t="s">
        <v>102</v>
      </c>
      <c r="CH7" s="24" t="s">
        <v>102</v>
      </c>
      <c r="CI7" s="24" t="s">
        <v>102</v>
      </c>
      <c r="CJ7" s="24" t="s">
        <v>102</v>
      </c>
      <c r="CK7" s="24">
        <v>252.17</v>
      </c>
      <c r="CL7" s="24">
        <v>225.78</v>
      </c>
      <c r="CM7" s="24" t="s">
        <v>102</v>
      </c>
      <c r="CN7" s="24" t="s">
        <v>102</v>
      </c>
      <c r="CO7" s="24" t="s">
        <v>102</v>
      </c>
      <c r="CP7" s="24" t="s">
        <v>102</v>
      </c>
      <c r="CQ7" s="24">
        <v>37.130000000000003</v>
      </c>
      <c r="CR7" s="24" t="s">
        <v>102</v>
      </c>
      <c r="CS7" s="24" t="s">
        <v>102</v>
      </c>
      <c r="CT7" s="24" t="s">
        <v>102</v>
      </c>
      <c r="CU7" s="24" t="s">
        <v>102</v>
      </c>
      <c r="CV7" s="24">
        <v>42.15</v>
      </c>
      <c r="CW7" s="24">
        <v>43.17</v>
      </c>
      <c r="CX7" s="24" t="s">
        <v>102</v>
      </c>
      <c r="CY7" s="24" t="s">
        <v>102</v>
      </c>
      <c r="CZ7" s="24" t="s">
        <v>102</v>
      </c>
      <c r="DA7" s="24" t="s">
        <v>102</v>
      </c>
      <c r="DB7" s="24">
        <v>84.49</v>
      </c>
      <c r="DC7" s="24" t="s">
        <v>102</v>
      </c>
      <c r="DD7" s="24" t="s">
        <v>102</v>
      </c>
      <c r="DE7" s="24" t="s">
        <v>102</v>
      </c>
      <c r="DF7" s="24" t="s">
        <v>102</v>
      </c>
      <c r="DG7" s="24">
        <v>84.21</v>
      </c>
      <c r="DH7" s="24">
        <v>86.31</v>
      </c>
      <c r="DI7" s="24" t="s">
        <v>102</v>
      </c>
      <c r="DJ7" s="24" t="s">
        <v>102</v>
      </c>
      <c r="DK7" s="24" t="s">
        <v>102</v>
      </c>
      <c r="DL7" s="24" t="s">
        <v>102</v>
      </c>
      <c r="DM7" s="24">
        <v>4.78</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生活環境課 環境整備係</cp:lastModifiedBy>
  <cp:lastPrinted>2026-01-28T06:46:35Z</cp:lastPrinted>
  <dcterms:created xsi:type="dcterms:W3CDTF">2025-12-23T06:09:05Z</dcterms:created>
  <dcterms:modified xsi:type="dcterms:W3CDTF">2026-01-28T23:31:16Z</dcterms:modified>
  <cp:category/>
</cp:coreProperties>
</file>